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Zentrale Vergabestelle\1. Vergaben\8. 2026\V043 Radpremiumroute B-Plan\11) Versand\LV\"/>
    </mc:Choice>
  </mc:AlternateContent>
  <xr:revisionPtr revIDLastSave="0" documentId="13_ncr:1_{D1C2A411-BEE4-42D4-8C73-05A4919A6EE0}" xr6:coauthVersionLast="47" xr6:coauthVersionMax="47" xr10:uidLastSave="{00000000-0000-0000-0000-000000000000}"/>
  <bookViews>
    <workbookView xWindow="-28920" yWindow="-120" windowWidth="29040" windowHeight="17520" xr2:uid="{00000000-000D-0000-FFFF-FFFF00000000}"/>
  </bookViews>
  <sheets>
    <sheet name="V043" sheetId="8" r:id="rId1"/>
  </sheets>
  <externalReferences>
    <externalReference r:id="rId2"/>
    <externalReference r:id="rId3"/>
  </externalReferences>
  <definedNames>
    <definedName name="Abdeckung">'[1]Massen-PStr J'!#REF!</definedName>
    <definedName name="Auflager">'[1]Massen-PStr J'!#REF!</definedName>
    <definedName name="Baustelleneinrichtung">'[1]Massen-PStr J'!#REF!</definedName>
    <definedName name="Boden_Fördern_Gesamt">'[2]Massen-PStr J'!#REF!</definedName>
    <definedName name="_xlnm.Print_Area" localSheetId="0">'V043'!$A$1:$H$46</definedName>
    <definedName name="Einheitspreis">'[2]Massen-PStr J'!#REF!</definedName>
    <definedName name="EP">#REF!</definedName>
    <definedName name="Erdarbeiten_Ges">'[2]Massen-PStr J'!#REF!</definedName>
    <definedName name="Gesamtpreis_Netto">'[2]Massen-PStr J'!#REF!</definedName>
    <definedName name="HA_300">'[1]Massen-PStr J'!#REF!</definedName>
    <definedName name="HA_350">'[1]Massen-PStr J'!#REF!</definedName>
    <definedName name="HA_400">'[1]Massen-PStr J'!#REF!</definedName>
    <definedName name="Hausanschlüsse_Ges">'[2]Massen-PStr J'!#REF!</definedName>
    <definedName name="KM_HA_BODEN">'[1]Massen-PStr J'!#REF!</definedName>
    <definedName name="KM_HA_STR">'[1]Massen-PStr J'!#REF!</definedName>
    <definedName name="MENGE_HA_BODEN">'[1]Massen-PStr J'!#REF!</definedName>
    <definedName name="MENGE_HA_STR">'[1]Massen-PStr J'!#REF!</definedName>
    <definedName name="MWST">'[1]Massen-PStr J'!#REF!</definedName>
    <definedName name="Nettosumme">'[1]Massen-PStr J'!#REF!</definedName>
    <definedName name="Print_Area" localSheetId="0">'V043'!$A$1:$H$46</definedName>
    <definedName name="Print_Titles" localSheetId="0">'V043'!$1:$9</definedName>
    <definedName name="Rinneneinläufe_Ges">'[2]Massen-PStr J'!#REF!</definedName>
    <definedName name="Rohr_aufnehmen_Ges">'[2]Massen-PStr J'!#REF!</definedName>
    <definedName name="Rohrlieferung_Ges">'[2]Massen-PStr J'!#REF!</definedName>
    <definedName name="S_1.1">#REF!</definedName>
    <definedName name="S_1.2">#REF!</definedName>
    <definedName name="S_1.3">#REF!</definedName>
    <definedName name="S_1.4">#REF!</definedName>
    <definedName name="S_1.5">#REF!</definedName>
    <definedName name="S_1.6">#REF!</definedName>
    <definedName name="S_1.7">#REF!</definedName>
    <definedName name="S_MENGE_LV">#REF!</definedName>
    <definedName name="S_MENGE_R1">#REF!</definedName>
    <definedName name="S_MENGE_R2">#REF!</definedName>
    <definedName name="S_MENGE_R3">#REF!</definedName>
    <definedName name="S_MENGE_R4">#REF!</definedName>
    <definedName name="S_MENGE_R5">#REF!</definedName>
    <definedName name="S_MENGE_R6">#REF!</definedName>
    <definedName name="S_MENGE_SR">#REF!</definedName>
    <definedName name="S_Nachtrag1">#REF!</definedName>
    <definedName name="S_Nachtrag2">#REF!</definedName>
    <definedName name="S_Nachtrag3">#REF!</definedName>
    <definedName name="S_POS_LV">#REF!</definedName>
    <definedName name="S_POS_R1">#REF!</definedName>
    <definedName name="S_POS_R2">#REF!</definedName>
    <definedName name="S_POS_R3">#REF!</definedName>
    <definedName name="S_POS_R4">#REF!</definedName>
    <definedName name="S_POS_R5">#REF!</definedName>
    <definedName name="S_POS_R6">#REF!</definedName>
    <definedName name="SAB_Gesamt">'[2]Massen-PStr J'!#REF!</definedName>
    <definedName name="Schachtabbruch">'[2]Massen-PStr J'!#REF!</definedName>
    <definedName name="Schachtarbeiten_Ges">'[2]Massen-PStr J'!#REF!</definedName>
    <definedName name="Sonstige_Kosten">'[2]Massen-PStr J'!#REF!</definedName>
    <definedName name="Straßenbau_Ges">'[2]Massen-PStr J'!#REF!</definedName>
    <definedName name="Summe_Baustelleneinrichtung">'[1]Massen-PStr J'!#REF!</definedName>
    <definedName name="Summe_Bodenabfuhr">'[1]Massen-PStr J'!#REF!</definedName>
    <definedName name="Summe_Netto">'[2]Massen-PStr J'!#REF!</definedName>
    <definedName name="Summe_Straßenaufbruch">'[1]Massen-PStr J'!#REF!</definedName>
    <definedName name="TEST">'[1]Massen-PStr J'!#REF!</definedName>
    <definedName name="Verbau_Ges">'[2]Massen-PStr J'!#REF!</definedName>
    <definedName name="Wasserhaltung_Ges">'[2]Massen-PStr J'!#REF!</definedName>
    <definedName name="wrn.Hydraulik." localSheetId="0" hidden="1">{#N/A,#N/A,FALSE,"Pappel-h1";#N/A,#N/A,FALSE,"pappel-h2";#N/A,#N/A,FALSE,"Pappel-h3"}</definedName>
    <definedName name="wrn.Hydraulik." hidden="1">{#N/A,#N/A,FALSE,"Pappel-h1";#N/A,#N/A,FALSE,"pappel-h2";#N/A,#N/A,FALSE,"Pappel-h3"}</definedName>
    <definedName name="wrn.KOSTEN." localSheetId="0" hidden="1">{#N/A,#N/A,FALSE,"PAPPEL-1";#N/A,#N/A,FALSE,"PAPPEL2B";#N/A,#N/A,FALSE,"PAPPEL-3"}</definedName>
    <definedName name="wrn.KOSTEN." hidden="1">{#N/A,#N/A,FALSE,"PAPPEL-1";#N/A,#N/A,FALSE,"PAPPEL2B";#N/A,#N/A,FALSE,"PAPPEL-3"}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8" l="1"/>
  <c r="H19" i="8"/>
  <c r="H18" i="8"/>
  <c r="H12" i="8"/>
  <c r="H23" i="8"/>
  <c r="H24" i="8" s="1"/>
  <c r="H14" i="8"/>
  <c r="H13" i="8"/>
  <c r="H15" i="8" l="1"/>
  <c r="H21" i="8"/>
  <c r="H35" i="8" l="1"/>
  <c r="H36" i="8" s="1"/>
  <c r="H37" i="8" s="1"/>
  <c r="H38" i="8" l="1"/>
  <c r="H39" i="8" s="1"/>
</calcChain>
</file>

<file path=xl/sharedStrings.xml><?xml version="1.0" encoding="utf-8"?>
<sst xmlns="http://schemas.openxmlformats.org/spreadsheetml/2006/main" count="98" uniqueCount="61">
  <si>
    <t xml:space="preserve"> </t>
  </si>
  <si>
    <t>Netto</t>
  </si>
  <si>
    <t>Brutto</t>
  </si>
  <si>
    <t>Menge</t>
  </si>
  <si>
    <t>Honorarzusammenstellung</t>
  </si>
  <si>
    <t>zzgl. Mwst. 19%</t>
  </si>
  <si>
    <t>Nebenkosten für Stundensätze</t>
  </si>
  <si>
    <t>B.</t>
  </si>
  <si>
    <t>zzgl. Nebenkosten in %</t>
  </si>
  <si>
    <t xml:space="preserve">Gesamtsumme </t>
  </si>
  <si>
    <t>Einheit</t>
  </si>
  <si>
    <t>EP in Euro</t>
  </si>
  <si>
    <t>GP in Euro</t>
  </si>
  <si>
    <r>
      <t>Gesamtsumme</t>
    </r>
    <r>
      <rPr>
        <b/>
        <sz val="10"/>
        <color rgb="FFFF0000"/>
        <rFont val="Arial"/>
        <family val="2"/>
      </rPr>
      <t xml:space="preserve"> </t>
    </r>
  </si>
  <si>
    <t>Übertrag</t>
  </si>
  <si>
    <t>Honorarermittlung</t>
  </si>
  <si>
    <r>
      <t>Gesamtsumme</t>
    </r>
    <r>
      <rPr>
        <b/>
        <sz val="10"/>
        <color rgb="FFFF0000"/>
        <rFont val="Arial"/>
        <family val="2"/>
      </rPr>
      <t xml:space="preserve"> Übertragung ins "PREISBLATT_ZUM_ANGEBOTSSCHREIBEN"</t>
    </r>
  </si>
  <si>
    <t>Pos. 2</t>
  </si>
  <si>
    <t>Grundlage für die Honorarberechnung</t>
  </si>
  <si>
    <t>Bitte treffen Sie eine Auswahl für Ihre Grundlage der Honorarberechnung.</t>
  </si>
  <si>
    <t>Leistungsumfang</t>
  </si>
  <si>
    <t>vom Hundert des Basis-honorarsatzes</t>
  </si>
  <si>
    <t>der Basishonorarsatz der einschlägigen Honorartafel zzgl. eines Zuschlags in Höhe von:</t>
  </si>
  <si>
    <t>der Basishonorarsatz der einschlägigen Honorartafel abzgl. eines Abschlags in Höhe von:</t>
  </si>
  <si>
    <t>der Basishonorarsatz der einschlägigen Honorartafel; bei der/ den zu benennenden Leistungsphase(n) zzgl. eines Zuschlags in Höhe von:</t>
  </si>
  <si>
    <t>der Basishonorarsatz der einschlägigen Honorartafel; bei der/ den noch zu benennenden Leistungsphase(n) abzgl. eines Abschlags in Höhe von:</t>
  </si>
  <si>
    <t>Honorarart</t>
  </si>
  <si>
    <t>Stundensätze für unvorhergesehene Leistungen</t>
  </si>
  <si>
    <t>Anlage B</t>
  </si>
  <si>
    <t>V043/26/SVG</t>
  </si>
  <si>
    <t>Summe netto</t>
  </si>
  <si>
    <t>psch.</t>
  </si>
  <si>
    <t xml:space="preserve">Plan zur Beschlussfassung </t>
  </si>
  <si>
    <t>LPH 3</t>
  </si>
  <si>
    <t>Entwurf zur öffentlichen Auslegung</t>
  </si>
  <si>
    <t>LPH 2</t>
  </si>
  <si>
    <t>Vorentwurf für die frühzeitige Beteiligung</t>
  </si>
  <si>
    <t>LPH 1</t>
  </si>
  <si>
    <t>Grundleistungen Bebauungsplan § 19 HOAI 2021</t>
  </si>
  <si>
    <t>Std.</t>
  </si>
  <si>
    <r>
      <rPr>
        <b/>
        <sz val="11"/>
        <rFont val="Calibri"/>
        <family val="2"/>
      </rPr>
      <t>Optionale</t>
    </r>
    <r>
      <rPr>
        <sz val="11"/>
        <rFont val="Calibri"/>
        <family val="2"/>
      </rPr>
      <t xml:space="preserve"> verfahrensbegleitende Leistungen (gemäß HOAI Anlage 9 Nr. 5)</t>
    </r>
  </si>
  <si>
    <t>Verfahrensbegleitende Leistungen</t>
  </si>
  <si>
    <t>Besondere / zusätzliche Leistungen</t>
  </si>
  <si>
    <t>I bis III</t>
  </si>
  <si>
    <t xml:space="preserve">der Basishonorarsatz der einschlägigen Honorartafel
</t>
  </si>
  <si>
    <t>Pos. 1.1</t>
  </si>
  <si>
    <t>Pos. 1.2</t>
  </si>
  <si>
    <t>1.2.1</t>
  </si>
  <si>
    <t>1.2.2</t>
  </si>
  <si>
    <t>1.2.3</t>
  </si>
  <si>
    <t>1.2.4</t>
  </si>
  <si>
    <t>Besondere Leistungen zur Verfahrens- und Projektsteuerung 
(gemäß HOAI Anlage 9 Nr. 3)</t>
  </si>
  <si>
    <r>
      <t>Verfahrensbegleitende Leistungen 
(Bebauungsplan</t>
    </r>
    <r>
      <rPr>
        <sz val="8"/>
        <rFont val="Calibri"/>
        <family val="2"/>
      </rPr>
      <t> </t>
    </r>
    <r>
      <rPr>
        <sz val="11"/>
        <rFont val="Calibri"/>
        <family val="2"/>
      </rPr>
      <t>(gemäß HOAI Anlage 9 Nr. 5))</t>
    </r>
  </si>
  <si>
    <t>Berechnungshonorar</t>
  </si>
  <si>
    <t>besondere Leistungen</t>
  </si>
  <si>
    <t>Leistungsphase (n)</t>
  </si>
  <si>
    <t>Auftragnehmer:in</t>
  </si>
  <si>
    <t>Projektleitung</t>
  </si>
  <si>
    <t>Dipl.-Ingenieur:in</t>
  </si>
  <si>
    <t>Techniker:in</t>
  </si>
  <si>
    <r>
      <rPr>
        <b/>
        <u/>
        <sz val="11"/>
        <rFont val="Calibri"/>
        <family val="2"/>
        <scheme val="minor"/>
      </rPr>
      <t>ACHTUNG!</t>
    </r>
    <r>
      <rPr>
        <sz val="11"/>
        <rFont val="Calibri"/>
        <family val="2"/>
        <scheme val="minor"/>
      </rPr>
      <t xml:space="preserve">
Bitte beachten Sie, dass alle farbig markierten Positionen in der gesamten Honorarermittlung ausgefüllt bzw. angeboten werden müssen. Das Fehlen von Preisangaben führt grundsätzlich zum Wertungsausschluss. Eintragungen dürfen lediglich in den farbig unterlegten Feldern mittels geeigneter Software erfolgen!
Das Honorar der Grundleistungen wird dabei als Berechnungshonorar vereinbart. Die Ermittlung der Vergütung richtet sich nach den jeweiligen Berechnungsparametern der HOAI (Fassung 2021) sowie nach etwaigen in diesem Vertrag in der Anlage „Honorarermittlung“ vereinbarten Zu- oder Abschlägen. Bei vertraglichen Änderungen des Leistungsumfangs richtet sich die Anpassung der Vergütung für Grundleistungen gemäß § 10 HOAI nach dem in der „Honorarermittlung“ vorgegebenen Honorarsatz inklusive eines etwaigen ebenfalls dort vereinbarten Zu- oder Abschlags.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</si>
</sst>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0.00\ &quot;€&quot;;\-#,##0.00\ &quot;€&quot;"/>
    <numFmt numFmtId="44" formatCode="_-* #,##0.00\ &quot;€&quot;_-;\-* #,##0.00\ &quot;€&quot;_-;_-* &quot;-&quot;??\ &quot;€&quot;_-;_-@_-"/>
    <numFmt numFmtId="164" formatCode="#,##0_ ;\-#,##0\ "/>
    <numFmt numFmtId="165" formatCode="#,##0.00\ [$€];[Red]\-#,##0.00\ [$€]"/>
    <numFmt numFmtId="166" formatCode="#,##0.00\ &quot;DM&quot;;[Red]\-#,##0.00\ &quot;DM&quot;"/>
    <numFmt numFmtId="167" formatCode="#,##0&quot; ha&quot;\ "/>
    <numFmt numFmtId="168" formatCode="#,##0.00\ &quot;€&quot;"/>
  </numFmts>
  <fonts count="26"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b/>
      <sz val="8"/>
      <name val="Arial"/>
      <family val="2"/>
    </font>
    <font>
      <sz val="10"/>
      <name val="MS Sans Serif"/>
      <family val="2"/>
    </font>
    <font>
      <sz val="11"/>
      <color indexed="8"/>
      <name val="Calibri"/>
      <family val="2"/>
    </font>
    <font>
      <sz val="14"/>
      <name val="Arial"/>
      <family val="2"/>
    </font>
    <font>
      <sz val="8"/>
      <name val="Times New Roman"/>
      <family val="1"/>
    </font>
    <font>
      <b/>
      <sz val="11"/>
      <name val="Arial"/>
      <family val="2"/>
    </font>
    <font>
      <sz val="11"/>
      <name val="Calibri"/>
      <family val="2"/>
      <scheme val="minor"/>
    </font>
    <font>
      <b/>
      <sz val="16"/>
      <color theme="1"/>
      <name val="Calibri"/>
      <family val="2"/>
      <scheme val="minor"/>
    </font>
    <font>
      <b/>
      <u/>
      <sz val="11"/>
      <name val="Calibri"/>
      <family val="2"/>
      <scheme val="minor"/>
    </font>
    <font>
      <b/>
      <sz val="10"/>
      <color rgb="FFFF0000"/>
      <name val="Arial"/>
      <family val="2"/>
    </font>
    <font>
      <sz val="10"/>
      <color theme="5" tint="0.59999389629810485"/>
      <name val="Arial"/>
      <family val="2"/>
    </font>
    <font>
      <sz val="8"/>
      <color theme="5" tint="0.59999389629810485"/>
      <name val="Arial"/>
      <family val="2"/>
    </font>
    <font>
      <sz val="10"/>
      <name val="Arial"/>
    </font>
    <font>
      <b/>
      <sz val="10"/>
      <name val="Calibri"/>
      <family val="2"/>
    </font>
    <font>
      <b/>
      <sz val="11"/>
      <name val="Calibri"/>
      <family val="2"/>
    </font>
    <font>
      <sz val="10"/>
      <name val="Calibri"/>
      <family val="2"/>
    </font>
    <font>
      <sz val="11"/>
      <name val="Calibri"/>
      <family val="2"/>
    </font>
    <font>
      <sz val="8"/>
      <name val="Calibri"/>
      <family val="2"/>
    </font>
    <font>
      <sz val="10"/>
      <color rgb="FFFF0000"/>
      <name val="Calibri"/>
      <family val="2"/>
    </font>
    <font>
      <b/>
      <sz val="26"/>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14">
    <xf numFmtId="0" fontId="0" fillId="0" borderId="0"/>
    <xf numFmtId="44" fontId="2" fillId="0" borderId="0" applyFont="0" applyFill="0" applyBorder="0" applyAlignment="0" applyProtection="0"/>
    <xf numFmtId="0" fontId="1" fillId="0" borderId="0"/>
    <xf numFmtId="165" fontId="7" fillId="0" borderId="0" applyFont="0" applyFill="0" applyBorder="0" applyAlignment="0" applyProtection="0"/>
    <xf numFmtId="0" fontId="8" fillId="0" borderId="0"/>
    <xf numFmtId="0" fontId="5" fillId="0" borderId="0"/>
    <xf numFmtId="0" fontId="7" fillId="0" borderId="0"/>
    <xf numFmtId="0" fontId="5" fillId="0" borderId="0"/>
    <xf numFmtId="0" fontId="5" fillId="0" borderId="0"/>
    <xf numFmtId="44" fontId="8" fillId="0" borderId="0" applyFont="0" applyFill="0" applyBorder="0" applyAlignment="0" applyProtection="0"/>
    <xf numFmtId="166" fontId="7" fillId="0" borderId="0" applyFont="0" applyFill="0" applyBorder="0" applyAlignment="0" applyProtection="0"/>
    <xf numFmtId="0" fontId="2" fillId="0" borderId="0"/>
    <xf numFmtId="44" fontId="2" fillId="0" borderId="0" applyFont="0" applyFill="0" applyBorder="0" applyAlignment="0" applyProtection="0"/>
    <xf numFmtId="9" fontId="18" fillId="0" borderId="0" applyFont="0" applyFill="0" applyBorder="0" applyAlignment="0" applyProtection="0"/>
  </cellStyleXfs>
  <cellXfs count="137">
    <xf numFmtId="0" fontId="0" fillId="0" borderId="0" xfId="0"/>
    <xf numFmtId="0" fontId="9" fillId="0" borderId="0" xfId="0" applyFont="1" applyAlignment="1">
      <alignment vertical="center"/>
    </xf>
    <xf numFmtId="0" fontId="12" fillId="0" borderId="0" xfId="11" applyFont="1" applyAlignment="1">
      <alignment vertical="center"/>
    </xf>
    <xf numFmtId="0" fontId="13" fillId="0" borderId="0" xfId="11" applyFont="1" applyAlignment="1">
      <alignment horizontal="center" vertical="center"/>
    </xf>
    <xf numFmtId="0" fontId="12" fillId="0" borderId="0" xfId="11" applyFont="1" applyAlignment="1">
      <alignment horizontal="right"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6" fillId="3" borderId="4" xfId="0" applyFont="1" applyFill="1" applyBorder="1" applyAlignment="1">
      <alignment horizontal="center" vertical="center" wrapText="1"/>
    </xf>
    <xf numFmtId="0" fontId="4" fillId="0" borderId="0" xfId="0" applyFont="1" applyAlignment="1">
      <alignment horizontal="center" vertical="center"/>
    </xf>
    <xf numFmtId="0" fontId="11" fillId="3" borderId="4" xfId="0" applyFont="1" applyFill="1" applyBorder="1" applyAlignment="1">
      <alignment horizontal="center" vertical="center"/>
    </xf>
    <xf numFmtId="0" fontId="11" fillId="3" borderId="1" xfId="0" applyFont="1" applyFill="1" applyBorder="1" applyAlignment="1">
      <alignment vertical="center"/>
    </xf>
    <xf numFmtId="0" fontId="11" fillId="3" borderId="2" xfId="0" applyFont="1" applyFill="1" applyBorder="1" applyAlignment="1">
      <alignment horizontal="left" vertical="center"/>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0" borderId="0" xfId="0" applyFont="1" applyAlignment="1">
      <alignment vertical="center"/>
    </xf>
    <xf numFmtId="0" fontId="3" fillId="3" borderId="4" xfId="0" applyFont="1" applyFill="1" applyBorder="1" applyAlignment="1">
      <alignment horizontal="center" vertical="center"/>
    </xf>
    <xf numFmtId="44" fontId="2" fillId="0" borderId="2" xfId="1" applyFont="1" applyFill="1" applyBorder="1" applyAlignment="1" applyProtection="1">
      <alignment horizontal="right" vertical="center"/>
    </xf>
    <xf numFmtId="0" fontId="2" fillId="0" borderId="1" xfId="0" applyFont="1" applyBorder="1" applyAlignment="1">
      <alignment vertical="center"/>
    </xf>
    <xf numFmtId="1" fontId="2" fillId="0" borderId="4" xfId="1" applyNumberFormat="1" applyFont="1" applyFill="1" applyBorder="1" applyAlignment="1" applyProtection="1">
      <alignment horizontal="right" vertical="center" indent="1"/>
    </xf>
    <xf numFmtId="0" fontId="2" fillId="0" borderId="2" xfId="0" applyFont="1" applyBorder="1" applyAlignment="1">
      <alignment horizontal="left" vertical="center"/>
    </xf>
    <xf numFmtId="0" fontId="2" fillId="0" borderId="0" xfId="0" applyFont="1" applyAlignment="1">
      <alignment horizontal="center" vertical="center"/>
    </xf>
    <xf numFmtId="168" fontId="3" fillId="0" borderId="0" xfId="1" applyNumberFormat="1" applyFont="1" applyFill="1" applyBorder="1" applyAlignment="1" applyProtection="1">
      <alignment horizontal="right" vertical="center"/>
    </xf>
    <xf numFmtId="44" fontId="3" fillId="0" borderId="0" xfId="1" applyFont="1" applyFill="1" applyBorder="1" applyAlignment="1" applyProtection="1">
      <alignment horizontal="right" vertical="center"/>
    </xf>
    <xf numFmtId="0" fontId="3" fillId="3" borderId="1" xfId="0" applyFont="1" applyFill="1" applyBorder="1" applyAlignment="1">
      <alignment horizontal="center" vertical="center"/>
    </xf>
    <xf numFmtId="0" fontId="4" fillId="3" borderId="2" xfId="0" applyFont="1" applyFill="1" applyBorder="1" applyAlignment="1">
      <alignment vertical="center"/>
    </xf>
    <xf numFmtId="44" fontId="2" fillId="3" borderId="2" xfId="1" applyFont="1" applyFill="1" applyBorder="1" applyAlignment="1" applyProtection="1">
      <alignment horizontal="center" vertical="center"/>
    </xf>
    <xf numFmtId="44" fontId="3" fillId="3" borderId="3" xfId="1" applyFont="1" applyFill="1" applyBorder="1" applyAlignment="1" applyProtection="1">
      <alignment horizontal="right" vertical="center"/>
    </xf>
    <xf numFmtId="0" fontId="4" fillId="0" borderId="4" xfId="0" applyFont="1" applyBorder="1" applyAlignment="1">
      <alignment horizontal="center" vertical="center"/>
    </xf>
    <xf numFmtId="0" fontId="4" fillId="0" borderId="1" xfId="0" applyFont="1" applyBorder="1" applyAlignment="1">
      <alignment vertical="center"/>
    </xf>
    <xf numFmtId="44" fontId="2" fillId="0" borderId="2" xfId="1" applyFont="1" applyFill="1" applyBorder="1" applyAlignment="1" applyProtection="1">
      <alignment horizontal="center" vertical="center"/>
    </xf>
    <xf numFmtId="44" fontId="2" fillId="0" borderId="3" xfId="1" applyFont="1" applyFill="1" applyBorder="1" applyAlignment="1" applyProtection="1">
      <alignment horizontal="center" vertical="center"/>
    </xf>
    <xf numFmtId="44" fontId="2" fillId="0" borderId="4" xfId="1" applyFont="1" applyFill="1" applyBorder="1" applyAlignment="1" applyProtection="1">
      <alignment horizontal="center" vertical="center"/>
    </xf>
    <xf numFmtId="168" fontId="3" fillId="0" borderId="3" xfId="1" applyNumberFormat="1" applyFont="1" applyFill="1" applyBorder="1" applyAlignment="1" applyProtection="1">
      <alignment horizontal="right" vertical="center" indent="1"/>
    </xf>
    <xf numFmtId="49" fontId="15" fillId="0" borderId="2" xfId="1" applyNumberFormat="1" applyFont="1" applyFill="1" applyBorder="1" applyAlignment="1" applyProtection="1">
      <alignment vertical="center"/>
    </xf>
    <xf numFmtId="49" fontId="15" fillId="0" borderId="3" xfId="1" applyNumberFormat="1" applyFont="1" applyFill="1" applyBorder="1" applyAlignment="1" applyProtection="1">
      <alignment vertical="center"/>
    </xf>
    <xf numFmtId="44" fontId="2" fillId="0" borderId="3" xfId="1" applyFont="1" applyFill="1" applyBorder="1" applyAlignment="1" applyProtection="1">
      <alignment horizontal="right" vertical="center"/>
    </xf>
    <xf numFmtId="10" fontId="2" fillId="0" borderId="4" xfId="1" applyNumberFormat="1" applyFont="1" applyFill="1" applyBorder="1" applyAlignment="1" applyProtection="1">
      <alignment horizontal="center" vertical="center"/>
    </xf>
    <xf numFmtId="168" fontId="2" fillId="0" borderId="3" xfId="1" applyNumberFormat="1" applyFont="1" applyFill="1" applyBorder="1" applyAlignment="1" applyProtection="1">
      <alignment horizontal="right" vertical="center" indent="1"/>
    </xf>
    <xf numFmtId="164" fontId="3" fillId="0" borderId="4" xfId="1" applyNumberFormat="1" applyFont="1" applyFill="1" applyBorder="1" applyAlignment="1" applyProtection="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vertical="center"/>
    </xf>
    <xf numFmtId="7" fontId="2" fillId="4" borderId="4" xfId="1" applyNumberFormat="1" applyFont="1" applyFill="1" applyBorder="1" applyAlignment="1" applyProtection="1">
      <alignment horizontal="right" vertical="center" indent="1"/>
      <protection locked="0"/>
    </xf>
    <xf numFmtId="10" fontId="2" fillId="4" borderId="4" xfId="1" applyNumberFormat="1" applyFont="1" applyFill="1" applyBorder="1" applyAlignment="1" applyProtection="1">
      <alignment horizontal="center" vertical="center"/>
      <protection locked="0"/>
    </xf>
    <xf numFmtId="0" fontId="6" fillId="0" borderId="0" xfId="0" applyFont="1" applyAlignment="1">
      <alignment horizontal="center" vertical="center" wrapText="1"/>
    </xf>
    <xf numFmtId="168" fontId="2" fillId="0" borderId="0" xfId="1" applyNumberFormat="1" applyFont="1" applyFill="1" applyBorder="1" applyAlignment="1" applyProtection="1">
      <alignment horizontal="right" vertical="center" indent="1"/>
    </xf>
    <xf numFmtId="44" fontId="3" fillId="5" borderId="4" xfId="1" applyFont="1" applyFill="1" applyBorder="1" applyAlignment="1" applyProtection="1">
      <alignment horizontal="center" vertical="center"/>
    </xf>
    <xf numFmtId="168" fontId="3" fillId="5" borderId="3" xfId="1" applyNumberFormat="1" applyFont="1" applyFill="1" applyBorder="1" applyAlignment="1" applyProtection="1">
      <alignment horizontal="right" vertical="center" indent="1"/>
    </xf>
    <xf numFmtId="0" fontId="3" fillId="0" borderId="2" xfId="0" applyFont="1" applyBorder="1" applyAlignment="1">
      <alignment horizontal="left" vertical="center"/>
    </xf>
    <xf numFmtId="0" fontId="3" fillId="3" borderId="2" xfId="0" applyFont="1" applyFill="1" applyBorder="1" applyAlignment="1">
      <alignment horizontal="left" vertical="center"/>
    </xf>
    <xf numFmtId="0" fontId="12" fillId="2" borderId="0" xfId="11" applyFont="1" applyFill="1" applyAlignment="1">
      <alignment horizontal="left" vertical="center" wrapText="1"/>
    </xf>
    <xf numFmtId="0" fontId="0" fillId="0" borderId="0" xfId="0" applyAlignment="1">
      <alignment horizontal="left" vertical="center"/>
    </xf>
    <xf numFmtId="7" fontId="2" fillId="0" borderId="0" xfId="1" applyNumberFormat="1" applyFont="1" applyFill="1" applyBorder="1" applyAlignment="1" applyProtection="1">
      <alignment horizontal="right" vertical="center" indent="1"/>
    </xf>
    <xf numFmtId="0" fontId="2" fillId="0" borderId="3" xfId="0" applyFont="1" applyBorder="1" applyAlignment="1">
      <alignment wrapText="1"/>
    </xf>
    <xf numFmtId="0" fontId="2" fillId="0" borderId="2" xfId="0" applyFont="1" applyBorder="1" applyAlignment="1">
      <alignment vertical="center"/>
    </xf>
    <xf numFmtId="0" fontId="17" fillId="0" borderId="0" xfId="0" applyFont="1" applyAlignment="1">
      <alignment horizontal="center" vertical="center"/>
    </xf>
    <xf numFmtId="0" fontId="16" fillId="0" borderId="0" xfId="1" applyNumberFormat="1" applyFont="1" applyFill="1" applyBorder="1" applyAlignment="1" applyProtection="1">
      <alignment horizontal="center" vertical="center"/>
    </xf>
    <xf numFmtId="44" fontId="2" fillId="0" borderId="0" xfId="1" applyFont="1" applyFill="1" applyBorder="1" applyAlignment="1" applyProtection="1">
      <alignment horizontal="center" vertical="center"/>
    </xf>
    <xf numFmtId="164" fontId="3" fillId="3" borderId="4" xfId="1" applyNumberFormat="1" applyFont="1" applyFill="1" applyBorder="1" applyAlignment="1" applyProtection="1">
      <alignment horizontal="center" vertical="center"/>
    </xf>
    <xf numFmtId="0" fontId="4" fillId="3" borderId="1" xfId="0" applyFont="1" applyFill="1" applyBorder="1" applyAlignment="1">
      <alignment vertical="center"/>
    </xf>
    <xf numFmtId="0" fontId="6" fillId="3" borderId="3" xfId="0" applyFont="1" applyFill="1" applyBorder="1" applyAlignment="1">
      <alignment horizontal="center" vertical="center" wrapText="1"/>
    </xf>
    <xf numFmtId="0" fontId="2" fillId="4" borderId="4" xfId="0" applyFont="1" applyFill="1" applyBorder="1" applyAlignment="1">
      <alignment vertical="center"/>
    </xf>
    <xf numFmtId="168" fontId="2" fillId="4" borderId="4" xfId="1" applyNumberFormat="1" applyFont="1" applyFill="1" applyBorder="1" applyAlignment="1" applyProtection="1">
      <alignment horizontal="center" vertical="center"/>
      <protection locked="0"/>
    </xf>
    <xf numFmtId="0" fontId="2" fillId="4" borderId="4" xfId="13" applyNumberFormat="1" applyFont="1" applyFill="1" applyBorder="1" applyAlignment="1" applyProtection="1">
      <alignment horizontal="right" vertical="center" indent="1"/>
      <protection locked="0"/>
    </xf>
    <xf numFmtId="9" fontId="2" fillId="4" borderId="4" xfId="13" applyFont="1" applyFill="1" applyBorder="1" applyAlignment="1" applyProtection="1">
      <alignment horizontal="center" vertical="center"/>
      <protection locked="0"/>
    </xf>
    <xf numFmtId="9" fontId="2" fillId="4" borderId="4" xfId="13" applyFont="1" applyFill="1" applyBorder="1" applyAlignment="1" applyProtection="1">
      <alignment horizontal="right" vertical="center" wrapText="1" indent="1"/>
      <protection locked="0"/>
    </xf>
    <xf numFmtId="0" fontId="0" fillId="0" borderId="3" xfId="0" applyBorder="1" applyAlignment="1">
      <alignment vertical="center"/>
    </xf>
    <xf numFmtId="4" fontId="0" fillId="0" borderId="0" xfId="0" applyNumberFormat="1"/>
    <xf numFmtId="1" fontId="3" fillId="2" borderId="1" xfId="1" applyNumberFormat="1" applyFont="1" applyFill="1" applyBorder="1" applyAlignment="1" applyProtection="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19" fillId="2" borderId="4" xfId="0" applyFont="1" applyFill="1" applyBorder="1" applyAlignment="1">
      <alignment horizontal="center" vertical="center"/>
    </xf>
    <xf numFmtId="49" fontId="19" fillId="0" borderId="4" xfId="0" applyNumberFormat="1" applyFont="1" applyBorder="1" applyAlignment="1">
      <alignment horizontal="center" vertical="center"/>
    </xf>
    <xf numFmtId="167" fontId="21" fillId="0" borderId="4" xfId="1" applyNumberFormat="1" applyFont="1" applyFill="1" applyBorder="1" applyAlignment="1" applyProtection="1">
      <alignment horizontal="center" vertical="center" wrapText="1"/>
    </xf>
    <xf numFmtId="10" fontId="21" fillId="0" borderId="3" xfId="1" applyNumberFormat="1" applyFont="1" applyFill="1" applyBorder="1" applyAlignment="1" applyProtection="1">
      <alignment horizontal="right" vertical="center" indent="1"/>
    </xf>
    <xf numFmtId="0" fontId="21" fillId="2" borderId="3" xfId="0" applyFont="1" applyFill="1" applyBorder="1" applyAlignment="1">
      <alignment vertical="center" wrapText="1"/>
    </xf>
    <xf numFmtId="10" fontId="21" fillId="0" borderId="4" xfId="1" applyNumberFormat="1" applyFont="1" applyFill="1" applyBorder="1" applyAlignment="1" applyProtection="1">
      <alignment horizontal="right" vertical="center" indent="1"/>
    </xf>
    <xf numFmtId="0" fontId="21" fillId="2" borderId="2" xfId="0" applyFont="1" applyFill="1" applyBorder="1" applyAlignment="1">
      <alignment vertical="center" wrapText="1"/>
    </xf>
    <xf numFmtId="0" fontId="20" fillId="3" borderId="4" xfId="0" applyFont="1" applyFill="1" applyBorder="1" applyAlignment="1">
      <alignment horizontal="center"/>
    </xf>
    <xf numFmtId="0" fontId="20" fillId="3" borderId="4" xfId="0" applyFont="1" applyFill="1" applyBorder="1" applyAlignment="1">
      <alignment vertical="center"/>
    </xf>
    <xf numFmtId="7" fontId="2" fillId="2" borderId="0" xfId="1" applyNumberFormat="1" applyFont="1" applyFill="1" applyBorder="1" applyAlignment="1" applyProtection="1">
      <alignment horizontal="right" vertical="center"/>
      <protection locked="0"/>
    </xf>
    <xf numFmtId="167" fontId="2" fillId="0" borderId="0" xfId="1" applyNumberFormat="1" applyFont="1" applyFill="1" applyBorder="1" applyAlignment="1" applyProtection="1">
      <alignment horizontal="right" vertical="center" indent="1"/>
    </xf>
    <xf numFmtId="1" fontId="2" fillId="0" borderId="0" xfId="1" applyNumberFormat="1" applyFont="1" applyFill="1" applyBorder="1" applyAlignment="1" applyProtection="1">
      <alignment horizontal="right" vertical="center" indent="1"/>
    </xf>
    <xf numFmtId="0" fontId="22" fillId="0" borderId="0" xfId="0" applyFont="1" applyAlignment="1">
      <alignment horizontal="justify" vertical="center"/>
    </xf>
    <xf numFmtId="49" fontId="19" fillId="0" borderId="0" xfId="0" applyNumberFormat="1" applyFont="1" applyAlignment="1">
      <alignment horizontal="center" vertical="center"/>
    </xf>
    <xf numFmtId="0" fontId="22" fillId="0" borderId="2" xfId="0" applyFont="1" applyBorder="1" applyAlignment="1">
      <alignment horizontal="justify" vertical="center"/>
    </xf>
    <xf numFmtId="49" fontId="19" fillId="0" borderId="1" xfId="0" applyNumberFormat="1" applyFont="1" applyBorder="1" applyAlignment="1">
      <alignment horizontal="center" vertical="center"/>
    </xf>
    <xf numFmtId="1" fontId="21" fillId="0" borderId="13" xfId="1" applyNumberFormat="1" applyFont="1" applyFill="1" applyBorder="1" applyAlignment="1" applyProtection="1">
      <alignment horizontal="center" vertical="center"/>
    </xf>
    <xf numFmtId="0" fontId="22" fillId="0" borderId="3" xfId="0" applyFont="1" applyBorder="1" applyAlignment="1">
      <alignment horizontal="justify" vertical="center"/>
    </xf>
    <xf numFmtId="1" fontId="2" fillId="2" borderId="2" xfId="1" applyNumberFormat="1" applyFont="1" applyFill="1" applyBorder="1" applyAlignment="1" applyProtection="1">
      <alignment horizontal="left" vertical="center"/>
    </xf>
    <xf numFmtId="1" fontId="2" fillId="0" borderId="2" xfId="1" applyNumberFormat="1" applyFont="1" applyFill="1" applyBorder="1" applyAlignment="1" applyProtection="1">
      <alignment horizontal="left" vertical="center"/>
    </xf>
    <xf numFmtId="49" fontId="19" fillId="0" borderId="2" xfId="0" applyNumberFormat="1" applyFont="1" applyBorder="1" applyAlignment="1">
      <alignment horizontal="center" vertical="center"/>
    </xf>
    <xf numFmtId="1" fontId="21" fillId="0" borderId="4" xfId="1" applyNumberFormat="1" applyFont="1" applyFill="1" applyBorder="1" applyAlignment="1" applyProtection="1">
      <alignment horizontal="center" vertical="center"/>
    </xf>
    <xf numFmtId="0" fontId="19" fillId="3" borderId="4" xfId="0" applyFont="1" applyFill="1" applyBorder="1" applyAlignment="1">
      <alignment horizontal="center" vertical="center"/>
    </xf>
    <xf numFmtId="2" fontId="2" fillId="2" borderId="0" xfId="1" applyNumberFormat="1" applyFont="1" applyFill="1" applyBorder="1" applyAlignment="1" applyProtection="1">
      <alignment horizontal="right" vertical="center"/>
    </xf>
    <xf numFmtId="1" fontId="2" fillId="2" borderId="0" xfId="1" applyNumberFormat="1" applyFont="1" applyFill="1" applyBorder="1" applyAlignment="1" applyProtection="1">
      <alignment horizontal="right" vertical="center"/>
    </xf>
    <xf numFmtId="0" fontId="2" fillId="2" borderId="0" xfId="0" applyFont="1" applyFill="1" applyAlignment="1">
      <alignment vertical="center" wrapText="1"/>
    </xf>
    <xf numFmtId="0" fontId="24" fillId="2" borderId="0" xfId="0" applyFont="1" applyFill="1" applyAlignment="1">
      <alignment horizontal="center" vertical="center"/>
    </xf>
    <xf numFmtId="168" fontId="21" fillId="2" borderId="0" xfId="1" applyNumberFormat="1" applyFont="1" applyFill="1" applyBorder="1" applyAlignment="1" applyProtection="1">
      <alignment horizontal="right" vertical="center"/>
    </xf>
    <xf numFmtId="168" fontId="21" fillId="0" borderId="2" xfId="1" applyNumberFormat="1" applyFont="1" applyFill="1" applyBorder="1" applyAlignment="1" applyProtection="1">
      <alignment horizontal="right" vertical="center"/>
    </xf>
    <xf numFmtId="168" fontId="21" fillId="0" borderId="0" xfId="1" applyNumberFormat="1" applyFont="1" applyFill="1" applyBorder="1" applyAlignment="1" applyProtection="1">
      <alignment horizontal="right" vertical="center"/>
    </xf>
    <xf numFmtId="9" fontId="2" fillId="0" borderId="4" xfId="1" applyNumberFormat="1" applyFont="1" applyFill="1" applyBorder="1" applyAlignment="1" applyProtection="1">
      <alignment horizontal="right" vertical="center" wrapText="1" indent="1"/>
    </xf>
    <xf numFmtId="0" fontId="2" fillId="4" borderId="4" xfId="0" applyFont="1" applyFill="1" applyBorder="1" applyAlignment="1">
      <alignment vertical="top"/>
    </xf>
    <xf numFmtId="0" fontId="22" fillId="0" borderId="3" xfId="0" applyFont="1" applyBorder="1" applyAlignment="1">
      <alignment vertical="center" wrapText="1"/>
    </xf>
    <xf numFmtId="0" fontId="19" fillId="2" borderId="2" xfId="0" applyFont="1" applyFill="1" applyBorder="1" applyAlignment="1">
      <alignment horizontal="center" vertical="center"/>
    </xf>
    <xf numFmtId="0" fontId="19" fillId="3" borderId="1" xfId="0" applyFont="1" applyFill="1" applyBorder="1" applyAlignment="1">
      <alignment horizontal="center" vertical="center"/>
    </xf>
    <xf numFmtId="0" fontId="22" fillId="0" borderId="14" xfId="0" applyFont="1" applyBorder="1"/>
    <xf numFmtId="0" fontId="22" fillId="0" borderId="0" xfId="0" applyFont="1" applyAlignment="1">
      <alignment wrapText="1"/>
    </xf>
    <xf numFmtId="0" fontId="20" fillId="3" borderId="3" xfId="0" applyFont="1" applyFill="1" applyBorder="1" applyAlignment="1">
      <alignment vertical="center"/>
    </xf>
    <xf numFmtId="0" fontId="22" fillId="0" borderId="0" xfId="0" applyFont="1" applyAlignment="1">
      <alignment vertical="center"/>
    </xf>
    <xf numFmtId="0" fontId="21" fillId="2" borderId="4" xfId="0" applyFont="1" applyFill="1" applyBorder="1" applyAlignment="1">
      <alignment vertical="center" wrapText="1"/>
    </xf>
    <xf numFmtId="0" fontId="25" fillId="0" borderId="15" xfId="0" applyFont="1" applyBorder="1" applyAlignment="1">
      <alignment horizontal="center" vertical="center"/>
    </xf>
    <xf numFmtId="0" fontId="21" fillId="0" borderId="4" xfId="0" applyFont="1" applyBorder="1"/>
    <xf numFmtId="168" fontId="2" fillId="0" borderId="4" xfId="1" applyNumberFormat="1" applyFont="1" applyFill="1" applyBorder="1" applyAlignment="1" applyProtection="1">
      <alignment horizontal="right" vertical="center"/>
    </xf>
    <xf numFmtId="168" fontId="2" fillId="0" borderId="3" xfId="1" applyNumberFormat="1" applyFont="1" applyFill="1" applyBorder="1" applyAlignment="1" applyProtection="1">
      <alignment horizontal="right" vertical="center"/>
    </xf>
    <xf numFmtId="168" fontId="3" fillId="0" borderId="3" xfId="1" applyNumberFormat="1" applyFont="1" applyFill="1" applyBorder="1" applyAlignment="1" applyProtection="1">
      <alignment horizontal="right" vertical="center"/>
    </xf>
    <xf numFmtId="168" fontId="3" fillId="0" borderId="4" xfId="1" applyNumberFormat="1" applyFont="1" applyFill="1" applyBorder="1" applyAlignment="1" applyProtection="1">
      <alignment horizontal="right" vertical="center"/>
    </xf>
    <xf numFmtId="7" fontId="2" fillId="2" borderId="4" xfId="1" applyNumberFormat="1" applyFont="1" applyFill="1" applyBorder="1" applyAlignment="1" applyProtection="1">
      <alignment horizontal="right" vertical="center" indent="1"/>
    </xf>
    <xf numFmtId="0" fontId="13" fillId="2" borderId="0" xfId="11" applyFont="1" applyFill="1" applyAlignment="1">
      <alignment horizontal="center" vertical="center"/>
    </xf>
    <xf numFmtId="0" fontId="12" fillId="4" borderId="5" xfId="11" applyFont="1" applyFill="1" applyBorder="1" applyAlignment="1">
      <alignment horizontal="left" vertical="center" wrapText="1"/>
    </xf>
    <xf numFmtId="0" fontId="12" fillId="4" borderId="6" xfId="11" applyFont="1" applyFill="1" applyBorder="1" applyAlignment="1">
      <alignment horizontal="left" vertical="center" wrapText="1"/>
    </xf>
    <xf numFmtId="0" fontId="12" fillId="4" borderId="7" xfId="11" applyFont="1" applyFill="1" applyBorder="1" applyAlignment="1">
      <alignment horizontal="left" vertical="center" wrapText="1"/>
    </xf>
    <xf numFmtId="0" fontId="12" fillId="4" borderId="8" xfId="11" applyFont="1" applyFill="1" applyBorder="1" applyAlignment="1">
      <alignment horizontal="left" vertical="center" wrapText="1"/>
    </xf>
    <xf numFmtId="0" fontId="12" fillId="4" borderId="0" xfId="11" applyFont="1" applyFill="1" applyAlignment="1">
      <alignment horizontal="left" vertical="center" wrapText="1"/>
    </xf>
    <xf numFmtId="0" fontId="12" fillId="4" borderId="9" xfId="11" applyFont="1" applyFill="1" applyBorder="1" applyAlignment="1">
      <alignment horizontal="left" vertical="center" wrapText="1"/>
    </xf>
    <xf numFmtId="0" fontId="12" fillId="4" borderId="10" xfId="11" applyFont="1" applyFill="1" applyBorder="1" applyAlignment="1">
      <alignment horizontal="left" vertical="center" wrapText="1"/>
    </xf>
    <xf numFmtId="0" fontId="12" fillId="4" borderId="11" xfId="11" applyFont="1" applyFill="1" applyBorder="1" applyAlignment="1">
      <alignment horizontal="left" vertical="center" wrapText="1"/>
    </xf>
    <xf numFmtId="0" fontId="12" fillId="4" borderId="12" xfId="11" applyFont="1" applyFill="1" applyBorder="1" applyAlignment="1">
      <alignment horizontal="left" vertical="center" wrapText="1"/>
    </xf>
    <xf numFmtId="0" fontId="3" fillId="0" borderId="2" xfId="0" applyFont="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3" fillId="3" borderId="2" xfId="0" applyFont="1" applyFill="1" applyBorder="1" applyAlignment="1">
      <alignment horizontal="left" vertical="center"/>
    </xf>
    <xf numFmtId="0" fontId="3" fillId="0" borderId="4" xfId="0" applyFont="1" applyBorder="1" applyAlignment="1">
      <alignment horizontal="left" vertical="center"/>
    </xf>
    <xf numFmtId="0" fontId="20" fillId="2" borderId="1" xfId="0" applyFont="1" applyFill="1" applyBorder="1" applyAlignment="1">
      <alignment horizontal="left"/>
    </xf>
    <xf numFmtId="0" fontId="20" fillId="2" borderId="3" xfId="0" applyFont="1" applyFill="1" applyBorder="1" applyAlignment="1">
      <alignment horizontal="left"/>
    </xf>
  </cellXfs>
  <cellStyles count="14">
    <cellStyle name="Euro" xfId="1" xr:uid="{00000000-0005-0000-0000-000000000000}"/>
    <cellStyle name="Euro 2" xfId="3" xr:uid="{00000000-0005-0000-0000-000001000000}"/>
    <cellStyle name="Euro 3" xfId="12" xr:uid="{1FD7BD93-28E5-49D4-9B8A-7B7281E1553D}"/>
    <cellStyle name="Excel Built-in Normal" xfId="4" xr:uid="{00000000-0005-0000-0000-000002000000}"/>
    <cellStyle name="Prozent" xfId="13" builtinId="5"/>
    <cellStyle name="Standard" xfId="0" builtinId="0"/>
    <cellStyle name="Standard 2" xfId="5" xr:uid="{00000000-0005-0000-0000-000004000000}"/>
    <cellStyle name="Standard 2 2" xfId="6" xr:uid="{00000000-0005-0000-0000-000005000000}"/>
    <cellStyle name="Standard 2 3" xfId="7" xr:uid="{00000000-0005-0000-0000-000006000000}"/>
    <cellStyle name="Standard 3" xfId="8" xr:uid="{00000000-0005-0000-0000-000007000000}"/>
    <cellStyle name="Standard 4" xfId="2" xr:uid="{00000000-0005-0000-0000-000008000000}"/>
    <cellStyle name="Standard 5" xfId="11" xr:uid="{00000000-0005-0000-0000-00003A000000}"/>
    <cellStyle name="Währung 2" xfId="10" xr:uid="{00000000-0005-0000-0000-000009000000}"/>
    <cellStyle name="Währung 3" xfId="9" xr:uid="{00000000-0005-0000-0000-00000A000000}"/>
  </cellStyles>
  <dxfs count="0"/>
  <tableStyles count="0" defaultTableStyle="TableStyleMedium9" defaultPivotStyle="PivotStyleLight16"/>
  <colors>
    <mruColors>
      <color rgb="FFFFFFCC"/>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219075</xdr:colOff>
          <xdr:row>27</xdr:row>
          <xdr:rowOff>28575</xdr:rowOff>
        </xdr:from>
        <xdr:to>
          <xdr:col>1</xdr:col>
          <xdr:colOff>0</xdr:colOff>
          <xdr:row>27</xdr:row>
          <xdr:rowOff>400050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28</xdr:row>
          <xdr:rowOff>295275</xdr:rowOff>
        </xdr:from>
        <xdr:to>
          <xdr:col>0</xdr:col>
          <xdr:colOff>447675</xdr:colOff>
          <xdr:row>28</xdr:row>
          <xdr:rowOff>514350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29</xdr:row>
          <xdr:rowOff>238125</xdr:rowOff>
        </xdr:from>
        <xdr:to>
          <xdr:col>0</xdr:col>
          <xdr:colOff>447675</xdr:colOff>
          <xdr:row>29</xdr:row>
          <xdr:rowOff>466725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30</xdr:row>
          <xdr:rowOff>352425</xdr:rowOff>
        </xdr:from>
        <xdr:to>
          <xdr:col>0</xdr:col>
          <xdr:colOff>457200</xdr:colOff>
          <xdr:row>30</xdr:row>
          <xdr:rowOff>561975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31</xdr:row>
          <xdr:rowOff>266700</xdr:rowOff>
        </xdr:from>
        <xdr:to>
          <xdr:col>0</xdr:col>
          <xdr:colOff>485775</xdr:colOff>
          <xdr:row>31</xdr:row>
          <xdr:rowOff>485775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EN%20HBI\Projekte\4B07_GHB_BS2\Kosten\Entwurf\Kanalbau\MassenKosten-GH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GHB%202%20Projektstruktur\GHB%202\Finanzierung\Kostenverfolgung\Kosten\MassenKosten-GHB%20-%20Kanal%20PEB%20Ne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ammenstellung"/>
      <sheetName val="Massen-EAllee"/>
      <sheetName val="Kosten-EAllee"/>
      <sheetName val="Massen-PStr J"/>
      <sheetName val="Kosten-PStr J"/>
      <sheetName val="Massen-PStr K-1"/>
      <sheetName val="Kosten-PStr K-1"/>
      <sheetName val="Massen-PStr K-2"/>
      <sheetName val="Kosten-PStr K-2"/>
      <sheetName val="Massen-PStr L"/>
      <sheetName val="Kosten-PStr L"/>
      <sheetName val="Massen-PStr M"/>
      <sheetName val="Kosten-PStr M"/>
      <sheetName val="Massen-PStr N"/>
      <sheetName val="Kosten-PStr N"/>
      <sheetName val="Massen-PStr O"/>
      <sheetName val="Kosten-PStr O"/>
      <sheetName val="Massen-PStr P"/>
      <sheetName val="Kosten-PStr P"/>
      <sheetName val="SW-Pumpwerk"/>
      <sheetName val="RRB 2.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 Kanal"/>
      <sheetName val="Massen-EAllee"/>
      <sheetName val="Kosten-EAllee"/>
      <sheetName val="Massen-PStr J"/>
      <sheetName val="Kosten-PStr J"/>
      <sheetName val="Massen-PStr K-1"/>
      <sheetName val="Kosten-PStr K-1"/>
      <sheetName val="Massen-PStr K-2"/>
      <sheetName val="Kosten-PStr K-2"/>
      <sheetName val="Massen-PStr L"/>
      <sheetName val="Kosten-PStr L"/>
      <sheetName val="Massen-PStr M"/>
      <sheetName val="Kosten-PStr M"/>
      <sheetName val="Massen-PStr N"/>
      <sheetName val="Kosten-PStr N"/>
      <sheetName val="Massen-PStr O"/>
      <sheetName val="Kosten-PStr O"/>
      <sheetName val="Massen-PStr P"/>
      <sheetName val="Kosten-PStr P"/>
      <sheetName val="Zusätzliche WH"/>
      <sheetName val="SW-Pumpwerk"/>
      <sheetName val="RRB 2.1"/>
      <sheetName val="RRB 2.2"/>
      <sheetName val="NKB 2.3"/>
      <sheetName val="RRB 2.4"/>
    </sheetNames>
    <sheetDataSet>
      <sheetData sheetId="0" refreshError="1"/>
      <sheetData sheetId="1" refreshError="1"/>
      <sheetData sheetId="2">
        <row r="120">
          <cell r="F120">
            <v>1061.5</v>
          </cell>
        </row>
      </sheetData>
      <sheetData sheetId="3"/>
      <sheetData sheetId="4">
        <row r="121">
          <cell r="F121">
            <v>1254.73</v>
          </cell>
        </row>
      </sheetData>
      <sheetData sheetId="5" refreshError="1"/>
      <sheetData sheetId="6">
        <row r="124">
          <cell r="F124">
            <v>1626</v>
          </cell>
        </row>
      </sheetData>
      <sheetData sheetId="7" refreshError="1"/>
      <sheetData sheetId="8">
        <row r="124">
          <cell r="F124">
            <v>2270.9700000000003</v>
          </cell>
        </row>
      </sheetData>
      <sheetData sheetId="9" refreshError="1"/>
      <sheetData sheetId="10">
        <row r="126">
          <cell r="F126">
            <v>1273.7000000000003</v>
          </cell>
        </row>
      </sheetData>
      <sheetData sheetId="11" refreshError="1"/>
      <sheetData sheetId="12">
        <row r="120">
          <cell r="F120">
            <v>397</v>
          </cell>
        </row>
      </sheetData>
      <sheetData sheetId="13" refreshError="1"/>
      <sheetData sheetId="14">
        <row r="120">
          <cell r="F120">
            <v>1357.3600000000001</v>
          </cell>
        </row>
      </sheetData>
      <sheetData sheetId="15" refreshError="1"/>
      <sheetData sheetId="16">
        <row r="120">
          <cell r="F120">
            <v>403</v>
          </cell>
        </row>
      </sheetData>
      <sheetData sheetId="17" refreshError="1"/>
      <sheetData sheetId="18">
        <row r="120">
          <cell r="F120">
            <v>403</v>
          </cell>
        </row>
      </sheetData>
      <sheetData sheetId="19">
        <row r="50">
          <cell r="J50">
            <v>228900</v>
          </cell>
        </row>
      </sheetData>
      <sheetData sheetId="20">
        <row r="119">
          <cell r="I119">
            <v>276360.95</v>
          </cell>
        </row>
      </sheetData>
      <sheetData sheetId="21">
        <row r="54">
          <cell r="I54">
            <v>132695.6</v>
          </cell>
        </row>
      </sheetData>
      <sheetData sheetId="22">
        <row r="53">
          <cell r="I53">
            <v>83564.600000000006</v>
          </cell>
        </row>
      </sheetData>
      <sheetData sheetId="23">
        <row r="57">
          <cell r="I57">
            <v>143634.20000000001</v>
          </cell>
        </row>
      </sheetData>
      <sheetData sheetId="24">
        <row r="54">
          <cell r="I54">
            <v>118481.60000000001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55"/>
  <sheetViews>
    <sheetView showGridLines="0" tabSelected="1" zoomScale="93" zoomScaleNormal="93" zoomScaleSheetLayoutView="90" zoomScalePageLayoutView="86" workbookViewId="0">
      <selection activeCell="G16" sqref="G16"/>
    </sheetView>
  </sheetViews>
  <sheetFormatPr baseColWidth="10" defaultColWidth="11.42578125" defaultRowHeight="12.75" x14ac:dyDescent="0.2"/>
  <cols>
    <col min="1" max="1" width="9.5703125" style="9" customWidth="1"/>
    <col min="2" max="2" width="2.140625" style="6" customWidth="1"/>
    <col min="3" max="3" width="74.28515625" style="42" customWidth="1"/>
    <col min="4" max="4" width="20.42578125" style="42" customWidth="1"/>
    <col min="5" max="5" width="18" style="43" customWidth="1"/>
    <col min="6" max="6" width="16.85546875" style="43" customWidth="1"/>
    <col min="7" max="7" width="18.42578125" style="9" customWidth="1"/>
    <col min="8" max="8" width="20" style="43" customWidth="1"/>
    <col min="9" max="16384" width="11.42578125" style="6"/>
  </cols>
  <sheetData>
    <row r="1" spans="1:11" s="1" customFormat="1" ht="47.25" customHeight="1" x14ac:dyDescent="0.2">
      <c r="A1" s="52" t="s">
        <v>28</v>
      </c>
      <c r="B1" s="120" t="s">
        <v>15</v>
      </c>
      <c r="C1" s="120"/>
      <c r="D1" s="120"/>
      <c r="E1" s="120"/>
      <c r="F1" s="120"/>
      <c r="G1" s="120"/>
      <c r="H1" s="4" t="s">
        <v>29</v>
      </c>
    </row>
    <row r="2" spans="1:11" s="1" customFormat="1" ht="20.100000000000001" customHeight="1" thickBot="1" x14ac:dyDescent="0.25">
      <c r="A2" s="2"/>
      <c r="B2" s="3"/>
      <c r="C2" s="3"/>
      <c r="D2" s="3"/>
      <c r="E2" s="3"/>
      <c r="F2" s="3"/>
      <c r="G2" s="3"/>
      <c r="H2" s="4"/>
    </row>
    <row r="3" spans="1:11" s="1" customFormat="1" ht="20.100000000000001" customHeight="1" x14ac:dyDescent="0.2">
      <c r="A3" s="121" t="s">
        <v>60</v>
      </c>
      <c r="B3" s="122"/>
      <c r="C3" s="122"/>
      <c r="D3" s="122"/>
      <c r="E3" s="122"/>
      <c r="F3" s="122"/>
      <c r="G3" s="122"/>
      <c r="H3" s="123"/>
    </row>
    <row r="4" spans="1:11" s="1" customFormat="1" ht="20.100000000000001" customHeight="1" x14ac:dyDescent="0.2">
      <c r="A4" s="124"/>
      <c r="B4" s="125"/>
      <c r="C4" s="125"/>
      <c r="D4" s="125"/>
      <c r="E4" s="125"/>
      <c r="F4" s="125"/>
      <c r="G4" s="125"/>
      <c r="H4" s="126"/>
    </row>
    <row r="5" spans="1:11" s="1" customFormat="1" ht="20.100000000000001" customHeight="1" x14ac:dyDescent="0.2">
      <c r="A5" s="124"/>
      <c r="B5" s="125"/>
      <c r="C5" s="125"/>
      <c r="D5" s="125"/>
      <c r="E5" s="125"/>
      <c r="F5" s="125"/>
      <c r="G5" s="125"/>
      <c r="H5" s="126"/>
    </row>
    <row r="6" spans="1:11" s="1" customFormat="1" ht="19.5" customHeight="1" x14ac:dyDescent="0.2">
      <c r="A6" s="124"/>
      <c r="B6" s="125"/>
      <c r="C6" s="125"/>
      <c r="D6" s="125"/>
      <c r="E6" s="125"/>
      <c r="F6" s="125"/>
      <c r="G6" s="125"/>
      <c r="H6" s="126"/>
    </row>
    <row r="7" spans="1:11" s="1" customFormat="1" ht="54.6" customHeight="1" thickBot="1" x14ac:dyDescent="0.25">
      <c r="A7" s="127"/>
      <c r="B7" s="128"/>
      <c r="C7" s="128"/>
      <c r="D7" s="128"/>
      <c r="E7" s="128"/>
      <c r="F7" s="128"/>
      <c r="G7" s="128"/>
      <c r="H7" s="129"/>
    </row>
    <row r="8" spans="1:11" ht="16.5" customHeight="1" x14ac:dyDescent="0.2">
      <c r="A8"/>
      <c r="B8"/>
      <c r="C8"/>
      <c r="D8"/>
      <c r="E8" s="69"/>
      <c r="F8"/>
      <c r="G8" s="69"/>
      <c r="H8"/>
    </row>
    <row r="9" spans="1:11" ht="33.75" x14ac:dyDescent="0.2">
      <c r="A9" s="10"/>
      <c r="B9" s="11" t="s">
        <v>0</v>
      </c>
      <c r="C9" s="12" t="s">
        <v>20</v>
      </c>
      <c r="D9" s="12"/>
      <c r="E9" s="13" t="s">
        <v>0</v>
      </c>
      <c r="F9" s="13"/>
      <c r="G9" s="14" t="s">
        <v>0</v>
      </c>
      <c r="H9" s="15" t="s">
        <v>0</v>
      </c>
      <c r="I9" s="113"/>
    </row>
    <row r="10" spans="1:11" ht="15" x14ac:dyDescent="0.2">
      <c r="A10"/>
      <c r="B10"/>
      <c r="C10"/>
      <c r="D10"/>
      <c r="E10" s="69"/>
      <c r="F10"/>
      <c r="G10" s="69"/>
      <c r="H10"/>
      <c r="K10" s="111"/>
    </row>
    <row r="11" spans="1:11" ht="16.899999999999999" customHeight="1" x14ac:dyDescent="0.25">
      <c r="A11" s="95" t="s">
        <v>45</v>
      </c>
      <c r="B11" s="107"/>
      <c r="C11" s="110" t="s">
        <v>38</v>
      </c>
      <c r="D11" s="81" t="s">
        <v>26</v>
      </c>
      <c r="E11" s="80" t="s">
        <v>3</v>
      </c>
      <c r="F11" s="80" t="s">
        <v>10</v>
      </c>
      <c r="G11" s="80" t="s">
        <v>11</v>
      </c>
      <c r="H11" s="80" t="s">
        <v>12</v>
      </c>
      <c r="J11" s="111"/>
    </row>
    <row r="12" spans="1:11" ht="27" customHeight="1" x14ac:dyDescent="0.2">
      <c r="A12" s="74" t="s">
        <v>37</v>
      </c>
      <c r="B12" s="93"/>
      <c r="C12" s="79" t="s">
        <v>36</v>
      </c>
      <c r="D12" s="112" t="s">
        <v>53</v>
      </c>
      <c r="E12" s="78">
        <v>0.6</v>
      </c>
      <c r="F12" s="75" t="s">
        <v>31</v>
      </c>
      <c r="G12" s="119">
        <v>17313.259999999998</v>
      </c>
      <c r="H12" s="115">
        <f>E12*G12</f>
        <v>10387.955999999998</v>
      </c>
    </row>
    <row r="13" spans="1:11" ht="27" customHeight="1" x14ac:dyDescent="0.2">
      <c r="A13" s="74" t="s">
        <v>35</v>
      </c>
      <c r="B13" s="93"/>
      <c r="C13" s="77" t="s">
        <v>34</v>
      </c>
      <c r="D13" s="112" t="s">
        <v>53</v>
      </c>
      <c r="E13" s="78">
        <v>0.3</v>
      </c>
      <c r="F13" s="75" t="s">
        <v>31</v>
      </c>
      <c r="G13" s="119">
        <v>17313.259999999998</v>
      </c>
      <c r="H13" s="115">
        <f>E13*G13</f>
        <v>5193.9779999999992</v>
      </c>
      <c r="I13" s="16"/>
    </row>
    <row r="14" spans="1:11" ht="27" customHeight="1" x14ac:dyDescent="0.2">
      <c r="A14" s="74" t="s">
        <v>33</v>
      </c>
      <c r="B14" s="93"/>
      <c r="C14" s="77" t="s">
        <v>32</v>
      </c>
      <c r="D14" s="112" t="s">
        <v>53</v>
      </c>
      <c r="E14" s="76">
        <v>0.1</v>
      </c>
      <c r="F14" s="75" t="s">
        <v>31</v>
      </c>
      <c r="G14" s="119">
        <v>17313.259999999998</v>
      </c>
      <c r="H14" s="116">
        <f>E14*G14</f>
        <v>1731.326</v>
      </c>
    </row>
    <row r="15" spans="1:11" ht="16.899999999999999" customHeight="1" x14ac:dyDescent="0.25">
      <c r="A15" s="73"/>
      <c r="B15" s="106"/>
      <c r="C15" s="72"/>
      <c r="D15" s="71"/>
      <c r="E15" s="70"/>
      <c r="F15" s="135" t="s">
        <v>30</v>
      </c>
      <c r="G15" s="136"/>
      <c r="H15" s="117">
        <f>SUM(H12:H14)</f>
        <v>17313.259999999998</v>
      </c>
    </row>
    <row r="16" spans="1:11" ht="16.899999999999999" customHeight="1" x14ac:dyDescent="0.2">
      <c r="A16" s="99"/>
      <c r="B16" s="99"/>
      <c r="C16" s="98"/>
      <c r="D16" s="98"/>
      <c r="E16" s="97"/>
      <c r="F16" s="96"/>
      <c r="G16" s="82"/>
      <c r="H16" s="100"/>
    </row>
    <row r="17" spans="1:8" ht="16.899999999999999" customHeight="1" x14ac:dyDescent="0.25">
      <c r="A17" s="95" t="s">
        <v>46</v>
      </c>
      <c r="B17" s="107"/>
      <c r="C17" s="110" t="s">
        <v>42</v>
      </c>
      <c r="D17" s="81"/>
      <c r="E17" s="80" t="s">
        <v>3</v>
      </c>
      <c r="F17" s="80" t="s">
        <v>10</v>
      </c>
      <c r="G17" s="80" t="s">
        <v>11</v>
      </c>
      <c r="H17" s="80" t="s">
        <v>12</v>
      </c>
    </row>
    <row r="18" spans="1:8" ht="27" customHeight="1" x14ac:dyDescent="0.25">
      <c r="A18" s="74" t="s">
        <v>47</v>
      </c>
      <c r="B18" s="86"/>
      <c r="C18" s="108" t="s">
        <v>41</v>
      </c>
      <c r="D18" s="114" t="s">
        <v>54</v>
      </c>
      <c r="E18" s="94">
        <v>64</v>
      </c>
      <c r="F18" s="75" t="s">
        <v>39</v>
      </c>
      <c r="G18" s="44">
        <v>0</v>
      </c>
      <c r="H18" s="115">
        <f>E18*G18</f>
        <v>0</v>
      </c>
    </row>
    <row r="19" spans="1:8" ht="33.75" customHeight="1" x14ac:dyDescent="0.2">
      <c r="A19" s="74" t="s">
        <v>48</v>
      </c>
      <c r="B19" s="93"/>
      <c r="C19" s="105" t="s">
        <v>51</v>
      </c>
      <c r="D19" s="114" t="s">
        <v>54</v>
      </c>
      <c r="E19" s="94">
        <v>48</v>
      </c>
      <c r="F19" s="75" t="s">
        <v>39</v>
      </c>
      <c r="G19" s="44">
        <v>0</v>
      </c>
      <c r="H19" s="115">
        <f>E19*G19</f>
        <v>0</v>
      </c>
    </row>
    <row r="20" spans="1:8" ht="33" customHeight="1" x14ac:dyDescent="0.25">
      <c r="A20" s="74" t="s">
        <v>49</v>
      </c>
      <c r="B20" s="86"/>
      <c r="C20" s="109" t="s">
        <v>52</v>
      </c>
      <c r="D20" s="114" t="s">
        <v>54</v>
      </c>
      <c r="E20" s="94">
        <v>26</v>
      </c>
      <c r="F20" s="75" t="s">
        <v>39</v>
      </c>
      <c r="G20" s="44">
        <v>0</v>
      </c>
      <c r="H20" s="115">
        <f>E20*G20</f>
        <v>0</v>
      </c>
    </row>
    <row r="21" spans="1:8" ht="16.899999999999999" customHeight="1" x14ac:dyDescent="0.25">
      <c r="A21" s="74"/>
      <c r="B21" s="88"/>
      <c r="C21" s="87"/>
      <c r="D21" s="87"/>
      <c r="E21" s="68"/>
      <c r="F21" s="135" t="s">
        <v>30</v>
      </c>
      <c r="G21" s="136"/>
      <c r="H21" s="118">
        <f>SUM(H18:H20)</f>
        <v>0</v>
      </c>
    </row>
    <row r="22" spans="1:8" ht="16.899999999999999" customHeight="1" x14ac:dyDescent="0.2">
      <c r="A22" s="93"/>
      <c r="B22" s="93"/>
      <c r="C22" s="87"/>
      <c r="D22" s="87"/>
      <c r="E22" s="92"/>
      <c r="F22" s="92"/>
      <c r="G22" s="91"/>
      <c r="H22" s="101"/>
    </row>
    <row r="23" spans="1:8" ht="27" customHeight="1" x14ac:dyDescent="0.2">
      <c r="A23" s="74" t="s">
        <v>50</v>
      </c>
      <c r="B23" s="93"/>
      <c r="C23" s="90" t="s">
        <v>40</v>
      </c>
      <c r="D23" s="114" t="s">
        <v>54</v>
      </c>
      <c r="E23" s="89">
        <v>20</v>
      </c>
      <c r="F23" s="75" t="s">
        <v>39</v>
      </c>
      <c r="G23" s="44">
        <v>0</v>
      </c>
      <c r="H23" s="115">
        <f>E23*G23</f>
        <v>0</v>
      </c>
    </row>
    <row r="24" spans="1:8" ht="15.75" customHeight="1" x14ac:dyDescent="0.25">
      <c r="A24" s="74"/>
      <c r="B24" s="88"/>
      <c r="C24" s="87"/>
      <c r="D24" s="87"/>
      <c r="E24" s="68"/>
      <c r="F24" s="135" t="s">
        <v>30</v>
      </c>
      <c r="G24" s="136"/>
      <c r="H24" s="118">
        <f>H23</f>
        <v>0</v>
      </c>
    </row>
    <row r="25" spans="1:8" ht="34.15" customHeight="1" x14ac:dyDescent="0.2">
      <c r="A25" s="86"/>
      <c r="B25" s="86"/>
      <c r="C25" s="85"/>
      <c r="D25" s="85"/>
      <c r="E25" s="84"/>
      <c r="F25" s="83"/>
      <c r="G25" s="82"/>
      <c r="H25" s="102"/>
    </row>
    <row r="26" spans="1:8" ht="16.899999999999999" customHeight="1" x14ac:dyDescent="0.2">
      <c r="A26" s="17" t="s">
        <v>17</v>
      </c>
      <c r="B26" s="133" t="s">
        <v>18</v>
      </c>
      <c r="C26" s="133"/>
      <c r="D26" s="131"/>
      <c r="E26" s="131"/>
      <c r="F26" s="131"/>
      <c r="G26" s="132"/>
      <c r="H26" s="6"/>
    </row>
    <row r="27" spans="1:8" ht="33" customHeight="1" x14ac:dyDescent="0.2">
      <c r="A27" s="134" t="s">
        <v>19</v>
      </c>
      <c r="B27" s="134"/>
      <c r="C27" s="134"/>
      <c r="D27" s="8" t="s">
        <v>55</v>
      </c>
      <c r="E27" s="8" t="s">
        <v>21</v>
      </c>
      <c r="F27" s="53"/>
      <c r="G27" s="53"/>
      <c r="H27" s="6"/>
    </row>
    <row r="28" spans="1:8" ht="49.5" customHeight="1" x14ac:dyDescent="0.2">
      <c r="A28" s="63"/>
      <c r="B28" s="19" t="s">
        <v>0</v>
      </c>
      <c r="C28" s="55" t="s">
        <v>44</v>
      </c>
      <c r="D28" s="20" t="s">
        <v>43</v>
      </c>
      <c r="E28" s="103">
        <v>1</v>
      </c>
      <c r="F28" s="54"/>
      <c r="G28" s="47"/>
      <c r="H28" s="6"/>
    </row>
    <row r="29" spans="1:8" ht="49.5" customHeight="1" x14ac:dyDescent="0.2">
      <c r="A29" s="104"/>
      <c r="B29" s="19"/>
      <c r="C29" s="55" t="s">
        <v>22</v>
      </c>
      <c r="D29" s="20" t="s">
        <v>43</v>
      </c>
      <c r="E29" s="67"/>
      <c r="F29" s="54"/>
      <c r="G29" s="47"/>
      <c r="H29" s="6"/>
    </row>
    <row r="30" spans="1:8" ht="49.5" customHeight="1" x14ac:dyDescent="0.2">
      <c r="A30" s="63"/>
      <c r="B30" s="19"/>
      <c r="C30" s="55" t="s">
        <v>23</v>
      </c>
      <c r="D30" s="20" t="s">
        <v>43</v>
      </c>
      <c r="E30" s="67"/>
      <c r="F30" s="54"/>
      <c r="G30" s="47"/>
      <c r="H30" s="6"/>
    </row>
    <row r="31" spans="1:8" ht="49.5" customHeight="1" x14ac:dyDescent="0.2">
      <c r="A31" s="63"/>
      <c r="B31" s="19"/>
      <c r="C31" s="55" t="s">
        <v>24</v>
      </c>
      <c r="D31" s="65"/>
      <c r="E31" s="67"/>
      <c r="F31" s="54"/>
      <c r="G31" s="47"/>
      <c r="H31" s="6"/>
    </row>
    <row r="32" spans="1:8" ht="49.5" customHeight="1" x14ac:dyDescent="0.2">
      <c r="A32" s="63"/>
      <c r="B32" s="19"/>
      <c r="C32" s="55" t="s">
        <v>25</v>
      </c>
      <c r="D32" s="65"/>
      <c r="E32" s="67"/>
      <c r="F32" s="54"/>
      <c r="G32" s="47"/>
      <c r="H32" s="6"/>
    </row>
    <row r="33" spans="1:8" ht="40.15" customHeight="1" x14ac:dyDescent="0.2">
      <c r="A33" s="22"/>
      <c r="B33" s="5"/>
      <c r="C33" s="7"/>
      <c r="D33" s="7"/>
      <c r="E33" s="22"/>
      <c r="F33" s="22"/>
      <c r="G33" s="22"/>
      <c r="H33" s="23"/>
    </row>
    <row r="34" spans="1:8" ht="43.9" customHeight="1" x14ac:dyDescent="0.2">
      <c r="A34" s="25"/>
      <c r="B34" s="26" t="s">
        <v>0</v>
      </c>
      <c r="C34" s="51" t="s">
        <v>4</v>
      </c>
      <c r="D34" s="51"/>
      <c r="E34" s="27"/>
      <c r="F34" s="27"/>
      <c r="G34" s="27" t="s">
        <v>0</v>
      </c>
      <c r="H34" s="28" t="s">
        <v>0</v>
      </c>
    </row>
    <row r="35" spans="1:8" ht="43.15" customHeight="1" x14ac:dyDescent="0.2">
      <c r="A35" s="29" t="s">
        <v>14</v>
      </c>
      <c r="B35" s="30" t="s">
        <v>0</v>
      </c>
      <c r="C35" s="21" t="s">
        <v>9</v>
      </c>
      <c r="D35" s="21"/>
      <c r="E35" s="31"/>
      <c r="F35" s="32"/>
      <c r="G35" s="33" t="s">
        <v>1</v>
      </c>
      <c r="H35" s="34">
        <f>SUM(H15+H21+H24)</f>
        <v>17313.259999999998</v>
      </c>
    </row>
    <row r="36" spans="1:8" ht="45" customHeight="1" x14ac:dyDescent="0.2">
      <c r="A36" s="29"/>
      <c r="B36" s="30"/>
      <c r="C36" s="21" t="s">
        <v>8</v>
      </c>
      <c r="D36" s="21"/>
      <c r="E36" s="31"/>
      <c r="F36" s="32"/>
      <c r="G36" s="45">
        <v>0</v>
      </c>
      <c r="H36" s="34">
        <f>SUM(H35:H35)*G36</f>
        <v>0</v>
      </c>
    </row>
    <row r="37" spans="1:8" ht="43.5" customHeight="1" x14ac:dyDescent="0.2">
      <c r="A37" s="29" t="s">
        <v>0</v>
      </c>
      <c r="B37" s="30" t="s">
        <v>0</v>
      </c>
      <c r="C37" s="50" t="s">
        <v>13</v>
      </c>
      <c r="D37" s="50"/>
      <c r="E37" s="35"/>
      <c r="F37" s="36"/>
      <c r="G37" s="48" t="s">
        <v>1</v>
      </c>
      <c r="H37" s="49">
        <f>SUM(H35:H36)</f>
        <v>17313.259999999998</v>
      </c>
    </row>
    <row r="38" spans="1:8" ht="27" customHeight="1" x14ac:dyDescent="0.2">
      <c r="A38" s="29" t="s">
        <v>0</v>
      </c>
      <c r="B38" s="30" t="s">
        <v>0</v>
      </c>
      <c r="C38" s="21" t="s">
        <v>5</v>
      </c>
      <c r="D38" s="21"/>
      <c r="E38" s="18" t="s">
        <v>0</v>
      </c>
      <c r="F38" s="37"/>
      <c r="G38" s="38">
        <v>0.19</v>
      </c>
      <c r="H38" s="39">
        <f>H37*G38</f>
        <v>3289.5193999999997</v>
      </c>
    </row>
    <row r="39" spans="1:8" ht="27" customHeight="1" x14ac:dyDescent="0.2">
      <c r="A39" s="29" t="s">
        <v>0</v>
      </c>
      <c r="B39" s="30" t="s">
        <v>0</v>
      </c>
      <c r="C39" s="130" t="s">
        <v>16</v>
      </c>
      <c r="D39" s="130"/>
      <c r="E39" s="131"/>
      <c r="F39" s="132"/>
      <c r="G39" s="48" t="s">
        <v>2</v>
      </c>
      <c r="H39" s="49">
        <f>SUM(H37:H38)</f>
        <v>20602.779399999999</v>
      </c>
    </row>
    <row r="40" spans="1:8" ht="37.9" customHeight="1" x14ac:dyDescent="0.2">
      <c r="A40" s="22"/>
      <c r="B40" s="5"/>
      <c r="C40" s="7"/>
      <c r="D40" s="7"/>
      <c r="E40" s="22"/>
      <c r="F40" s="22"/>
      <c r="G40" s="22"/>
      <c r="H40" s="24"/>
    </row>
    <row r="41" spans="1:8" ht="30" customHeight="1" x14ac:dyDescent="0.2">
      <c r="A41" s="60" t="s">
        <v>7</v>
      </c>
      <c r="B41" s="61" t="s">
        <v>0</v>
      </c>
      <c r="C41" s="51" t="s">
        <v>27</v>
      </c>
      <c r="D41" s="51"/>
      <c r="E41" s="62"/>
      <c r="F41" s="46"/>
      <c r="G41" s="22"/>
      <c r="H41" s="24"/>
    </row>
    <row r="42" spans="1:8" ht="25.9" customHeight="1" x14ac:dyDescent="0.2">
      <c r="A42" s="40"/>
      <c r="B42" s="30"/>
      <c r="C42" s="21" t="s">
        <v>56</v>
      </c>
      <c r="D42" s="21"/>
      <c r="E42" s="64">
        <v>0</v>
      </c>
      <c r="F42" s="59"/>
      <c r="G42" s="22"/>
      <c r="H42" s="24"/>
    </row>
    <row r="43" spans="1:8" ht="25.5" customHeight="1" x14ac:dyDescent="0.2">
      <c r="A43" s="40"/>
      <c r="B43" s="30"/>
      <c r="C43" s="21" t="s">
        <v>57</v>
      </c>
      <c r="D43" s="21"/>
      <c r="E43" s="64">
        <v>0</v>
      </c>
      <c r="F43" s="58"/>
      <c r="G43" s="22"/>
      <c r="H43" s="24"/>
    </row>
    <row r="44" spans="1:8" ht="25.5" customHeight="1" x14ac:dyDescent="0.2">
      <c r="A44" s="40"/>
      <c r="B44" s="30"/>
      <c r="C44" s="21" t="s">
        <v>58</v>
      </c>
      <c r="D44" s="21"/>
      <c r="E44" s="64">
        <v>0</v>
      </c>
      <c r="F44" s="58"/>
      <c r="G44" s="22"/>
      <c r="H44" s="24"/>
    </row>
    <row r="45" spans="1:8" ht="25.5" customHeight="1" x14ac:dyDescent="0.2">
      <c r="A45" s="40"/>
      <c r="B45" s="30"/>
      <c r="C45" s="21" t="s">
        <v>59</v>
      </c>
      <c r="D45" s="21"/>
      <c r="E45" s="64">
        <v>0</v>
      </c>
      <c r="F45" s="58"/>
      <c r="G45" s="22"/>
      <c r="H45" s="24"/>
    </row>
    <row r="46" spans="1:8" ht="25.5" customHeight="1" x14ac:dyDescent="0.2">
      <c r="A46" s="29" t="s">
        <v>0</v>
      </c>
      <c r="B46" s="30" t="s">
        <v>0</v>
      </c>
      <c r="C46" s="56" t="s">
        <v>6</v>
      </c>
      <c r="D46" s="56"/>
      <c r="E46" s="66">
        <v>0</v>
      </c>
      <c r="F46" s="57"/>
      <c r="G46" s="22"/>
      <c r="H46" s="24"/>
    </row>
    <row r="47" spans="1:8" ht="19.899999999999999" customHeight="1" x14ac:dyDescent="0.2"/>
    <row r="48" spans="1:8" ht="20.45" customHeight="1" x14ac:dyDescent="0.2"/>
    <row r="49" spans="1:1" ht="19.149999999999999" customHeight="1" x14ac:dyDescent="0.2">
      <c r="A49" s="41"/>
    </row>
    <row r="50" spans="1:1" ht="19.149999999999999" customHeight="1" x14ac:dyDescent="0.2"/>
    <row r="51" spans="1:1" ht="18.600000000000001" customHeight="1" x14ac:dyDescent="0.2">
      <c r="A51" s="41"/>
    </row>
    <row r="52" spans="1:1" ht="19.149999999999999" customHeight="1" x14ac:dyDescent="0.2"/>
    <row r="53" spans="1:1" x14ac:dyDescent="0.2">
      <c r="A53" s="41"/>
    </row>
    <row r="55" spans="1:1" x14ac:dyDescent="0.2">
      <c r="A55" s="41"/>
    </row>
  </sheetData>
  <sheetProtection algorithmName="SHA-512" hashValue="s3AnAev3bfCu7rbAOwBDIHXrMxUfzj73VxVIsg/Cs9sgV8w2wukjjkAM5UQt/BIbRBIWcJUxSxGanIlWFdHwgg==" saltValue="d33qwiddZPhMNZLpyfI2xQ==" spinCount="100000" sheet="1" selectLockedCells="1"/>
  <mergeCells count="8">
    <mergeCell ref="B1:G1"/>
    <mergeCell ref="A3:H7"/>
    <mergeCell ref="C39:F39"/>
    <mergeCell ref="B26:G26"/>
    <mergeCell ref="A27:C27"/>
    <mergeCell ref="F15:G15"/>
    <mergeCell ref="F21:G21"/>
    <mergeCell ref="F24:G24"/>
  </mergeCells>
  <phoneticPr fontId="4" type="noConversion"/>
  <printOptions horizontalCentered="1"/>
  <pageMargins left="0.78740157480314965" right="0.19685039370078741" top="0.39370078740157483" bottom="0.39370078740157483" header="0.19685039370078741" footer="0.19685039370078741"/>
  <pageSetup paperSize="8" scale="56" orientation="landscape" r:id="rId1"/>
  <headerFooter alignWithMargins="0">
    <oddFooter xml:space="preserve">&amp;L&amp;K000000
&amp;C
&amp;R&amp;8
</oddFooter>
  </headerFooter>
  <ignoredErrors>
    <ignoredError sqref="A18:A20 A2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219075</xdr:colOff>
                    <xdr:row>27</xdr:row>
                    <xdr:rowOff>28575</xdr:rowOff>
                  </from>
                  <to>
                    <xdr:col>1</xdr:col>
                    <xdr:colOff>0</xdr:colOff>
                    <xdr:row>27</xdr:row>
                    <xdr:rowOff>400050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219075</xdr:colOff>
                    <xdr:row>28</xdr:row>
                    <xdr:rowOff>295275</xdr:rowOff>
                  </from>
                  <to>
                    <xdr:col>0</xdr:col>
                    <xdr:colOff>447675</xdr:colOff>
                    <xdr:row>28</xdr:row>
                    <xdr:rowOff>514350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219075</xdr:colOff>
                    <xdr:row>29</xdr:row>
                    <xdr:rowOff>238125</xdr:rowOff>
                  </from>
                  <to>
                    <xdr:col>0</xdr:col>
                    <xdr:colOff>447675</xdr:colOff>
                    <xdr:row>29</xdr:row>
                    <xdr:rowOff>466725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219075</xdr:colOff>
                    <xdr:row>30</xdr:row>
                    <xdr:rowOff>352425</xdr:rowOff>
                  </from>
                  <to>
                    <xdr:col>0</xdr:col>
                    <xdr:colOff>457200</xdr:colOff>
                    <xdr:row>30</xdr:row>
                    <xdr:rowOff>561975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228600</xdr:colOff>
                    <xdr:row>31</xdr:row>
                    <xdr:rowOff>266700</xdr:rowOff>
                  </from>
                  <to>
                    <xdr:col>0</xdr:col>
                    <xdr:colOff>485775</xdr:colOff>
                    <xdr:row>31</xdr:row>
                    <xdr:rowOff>485775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4de8b17-92b0-444c-9d21-c6f05da12d8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7C3CB305823CE44BB7DE4C50D18CA8E" ma:contentTypeVersion="15" ma:contentTypeDescription="Ein neues Dokument erstellen." ma:contentTypeScope="" ma:versionID="a7e26c0094337486de1957e54ed61170">
  <xsd:schema xmlns:xsd="http://www.w3.org/2001/XMLSchema" xmlns:xs="http://www.w3.org/2001/XMLSchema" xmlns:p="http://schemas.microsoft.com/office/2006/metadata/properties" xmlns:ns3="b4de8b17-92b0-444c-9d21-c6f05da12d8b" xmlns:ns4="15fc1bde-ba28-4922-acb0-2c23836c9b4d" targetNamespace="http://schemas.microsoft.com/office/2006/metadata/properties" ma:root="true" ma:fieldsID="390c0786d7cdac4dc383e3129a37cdeb" ns3:_="" ns4:_="">
    <xsd:import namespace="b4de8b17-92b0-444c-9d21-c6f05da12d8b"/>
    <xsd:import namespace="15fc1bde-ba28-4922-acb0-2c23836c9b4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3:MediaServiceSearchProperties" minOccurs="0"/>
                <xsd:element ref="ns3:MediaServiceDateTaken" minOccurs="0"/>
                <xsd:element ref="ns3:MediaServiceSystemTags" minOccurs="0"/>
                <xsd:element ref="ns4:SharedWithDetails" minOccurs="0"/>
                <xsd:element ref="ns4:SharingHintHash" minOccurs="0"/>
                <xsd:element ref="ns3:MediaServiceGenerationTime" minOccurs="0"/>
                <xsd:element ref="ns3:MediaServiceEventHashCode" minOccurs="0"/>
                <xsd:element ref="ns3:MediaLengthInSecond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e8b17-92b0-444c-9d21-c6f05da12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c1bde-ba28-4922-acb0-2c23836c9b4d"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SharingHintHash" ma:index="17"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C98BA-608B-457A-A2E8-B754463FE348}">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15fc1bde-ba28-4922-acb0-2c23836c9b4d"/>
    <ds:schemaRef ds:uri="b4de8b17-92b0-444c-9d21-c6f05da12d8b"/>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8DB89E3E-36A0-43DE-B0EE-456EC5356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e8b17-92b0-444c-9d21-c6f05da12d8b"/>
    <ds:schemaRef ds:uri="15fc1bde-ba28-4922-acb0-2c23836c9b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137635-49C1-4BB9-B146-5B1D526EFD2F}">
  <ds:schemaRefs>
    <ds:schemaRef ds:uri="http://schemas.microsoft.com/sharepoint/v3/contenttype/forms"/>
  </ds:schemaRefs>
</ds:datastoreItem>
</file>

<file path=docMetadata/LabelInfo.xml><?xml version="1.0" encoding="utf-8"?>
<clbl:labelList xmlns:clbl="http://schemas.microsoft.com/office/2020/mipLabelMetadata">
  <clbl:label id="{b0a80401-5053-4cc9-9271-922e22fb2540}" enabled="1" method="Standard" siteId="{3f64ba3c-603c-485b-93dd-92aed1e940a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V043</vt:lpstr>
      <vt:lpstr>'V043'!Druckbereich</vt:lpstr>
      <vt:lpstr>'V043'!Print_Area</vt:lpstr>
      <vt:lpstr>'V043'!Print_Titles</vt:lpstr>
    </vt:vector>
  </TitlesOfParts>
  <Company>BIG-Bremen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Mögenburg</dc:creator>
  <cp:lastModifiedBy>Paul, Sarah</cp:lastModifiedBy>
  <cp:lastPrinted>2025-06-18T18:49:15Z</cp:lastPrinted>
  <dcterms:created xsi:type="dcterms:W3CDTF">2007-08-06T12:23:36Z</dcterms:created>
  <dcterms:modified xsi:type="dcterms:W3CDTF">2026-08-26T09:23:16Z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0x01010047C3CB305823CE44BB7DE4C50D18CA8E</vt:lpwstr>
  </property>
</Properties>
</file>